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7812" activeTab="0"/>
  </bookViews>
  <sheets>
    <sheet name="2012 Awards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<sst xmlns="http://schemas.openxmlformats.org/spreadsheetml/2006/main" count="11" uniqueCount="11">
  <si>
    <t>2012 Low Income Housing Tax Credits</t>
  </si>
  <si>
    <t>Award List</t>
  </si>
  <si>
    <t>ID #</t>
  </si>
  <si>
    <t>Development Name</t>
  </si>
  <si>
    <t>Contact Name</t>
  </si>
  <si>
    <t>Telephone #</t>
  </si>
  <si>
    <t>Development County</t>
  </si>
  <si>
    <t>Tax Credit</t>
  </si>
  <si>
    <t>Targeting</t>
  </si>
  <si>
    <t>Low Inc. Units</t>
  </si>
  <si>
    <t>Total Units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</si>
</sst>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 horizontal="center" wrapText="1"/>
    </xf>
    <xf numFmtId="49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/>
    </xf>
    <xf numFmtId="43" fontId="6" fillId="0" borderId="0" xfId="42" applyFont="1" applyFill="1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Fill="1" applyAlignment="1">
      <alignment/>
    </xf>
    <xf numFmtId="43" fontId="41" fillId="0" borderId="0" xfId="42" applyFont="1" applyBorder="1" applyAlignment="1">
      <alignment/>
    </xf>
    <xf numFmtId="43" fontId="41" fillId="0" borderId="0" xfId="42" applyFont="1" applyAlignment="1">
      <alignment/>
    </xf>
    <xf numFmtId="43" fontId="41" fillId="0" borderId="0" xfId="0" applyNumberFormat="1" applyFont="1" applyAlignment="1">
      <alignment/>
    </xf>
    <xf numFmtId="0" fontId="42" fillId="0" borderId="0" xfId="0" applyFont="1" applyFill="1" applyBorder="1" applyAlignment="1">
      <alignment/>
    </xf>
    <xf numFmtId="0" fontId="42" fillId="0" borderId="0" xfId="0" applyFont="1" applyAlignment="1">
      <alignment/>
    </xf>
    <xf numFmtId="43" fontId="42" fillId="0" borderId="0" xfId="42" applyNumberFormat="1" applyFont="1" applyFill="1" applyBorder="1" applyAlignment="1">
      <alignment/>
    </xf>
    <xf numFmtId="41" fontId="42" fillId="0" borderId="0" xfId="42" applyNumberFormat="1" applyFont="1" applyFill="1" applyBorder="1" applyAlignment="1">
      <alignment/>
    </xf>
    <xf numFmtId="0" fontId="42" fillId="0" borderId="0" xfId="0" applyFont="1" applyFill="1" applyAlignment="1">
      <alignment/>
    </xf>
    <xf numFmtId="43" fontId="6" fillId="0" borderId="0" xfId="42" applyNumberFormat="1" applyFont="1" applyFill="1" applyBorder="1" applyAlignment="1">
      <alignment/>
    </xf>
    <xf numFmtId="0" fontId="2" fillId="0" borderId="0" xfId="0" applyFont="1" applyFill="1" applyAlignment="1" quotePrefix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IA12\IA1202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IA12\IA12075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IA12\Points201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IA12\IA12056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IA12\IA1201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IA12\IA1202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IA12\IA1206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IA12\IA1206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IA12\IA1207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IA12\IA1202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IA12\IA120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IA12\IA120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IA12\IA1202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IA12\IA1205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IA12\IA1203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IA12\IA1205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IA12\IA1203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UW Concerns"/>
      <sheetName val="TC Check"/>
      <sheetName val="General"/>
      <sheetName val="Proforma"/>
      <sheetName val="Cost"/>
      <sheetName val="Fifteen"/>
      <sheetName val="Summary"/>
      <sheetName val="Fed Subsidy"/>
      <sheetName val="Worksheet"/>
      <sheetName val="Points"/>
      <sheetName val="Targeting"/>
      <sheetName val="EBHSF"/>
      <sheetName val="Exhibit H"/>
      <sheetName val="PIS1"/>
      <sheetName val="PIS2"/>
      <sheetName val="PIS3"/>
      <sheetName val="PIS4"/>
      <sheetName val="Last"/>
      <sheetName val="Module1"/>
      <sheetName val="Module3"/>
      <sheetName val="Module2"/>
    </sheetNames>
    <sheetDataSet>
      <sheetData sheetId="3">
        <row r="2">
          <cell r="C2" t="str">
            <v>Seneca Heights</v>
          </cell>
        </row>
        <row r="3">
          <cell r="C3" t="str">
            <v>12026</v>
          </cell>
        </row>
        <row r="5">
          <cell r="E5" t="str">
            <v>Shennell Hughes</v>
          </cell>
        </row>
        <row r="6">
          <cell r="C6" t="str">
            <v>Oconee</v>
          </cell>
          <cell r="E6" t="str">
            <v>256-760-9624</v>
          </cell>
        </row>
        <row r="7">
          <cell r="K7">
            <v>39</v>
          </cell>
        </row>
        <row r="8">
          <cell r="K8">
            <v>39</v>
          </cell>
        </row>
        <row r="9">
          <cell r="C9" t="str">
            <v>Family</v>
          </cell>
        </row>
      </sheetData>
      <sheetData sheetId="9">
        <row r="44">
          <cell r="H44">
            <v>850000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UW Concerns"/>
      <sheetName val="TC Check"/>
      <sheetName val="General"/>
      <sheetName val="Proforma"/>
      <sheetName val="Cost"/>
      <sheetName val="Fifteen"/>
      <sheetName val="Summary"/>
      <sheetName val="Fed Subsidy"/>
      <sheetName val="Worksheet"/>
      <sheetName val="Points"/>
      <sheetName val="Targeting"/>
      <sheetName val="EBHSF"/>
      <sheetName val="Exhibit H"/>
      <sheetName val="PIS1"/>
      <sheetName val="PIS2"/>
      <sheetName val="PIS3"/>
      <sheetName val="PIS4"/>
      <sheetName val="Last"/>
      <sheetName val="Module1"/>
      <sheetName val="Module3"/>
      <sheetName val="Module2"/>
    </sheetNames>
    <sheetDataSet>
      <sheetData sheetId="3">
        <row r="2">
          <cell r="C2" t="str">
            <v>Rock Pointe II</v>
          </cell>
        </row>
        <row r="3">
          <cell r="C3" t="str">
            <v>12075</v>
          </cell>
        </row>
        <row r="5">
          <cell r="E5" t="str">
            <v>Brad Queener</v>
          </cell>
        </row>
        <row r="6">
          <cell r="C6" t="str">
            <v>York</v>
          </cell>
          <cell r="E6" t="str">
            <v>843-222-6483</v>
          </cell>
        </row>
        <row r="7">
          <cell r="K7">
            <v>40</v>
          </cell>
        </row>
        <row r="8">
          <cell r="K8">
            <v>40</v>
          </cell>
        </row>
        <row r="9">
          <cell r="C9" t="str">
            <v>Family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ll Scores"/>
      <sheetName val="Tiebreaker #6"/>
      <sheetName val="Awards to publish"/>
      <sheetName val="2012 Awards"/>
      <sheetName val="For Table A"/>
      <sheetName val="Winners"/>
      <sheetName val="Checklist"/>
      <sheetName val="Posting 2009"/>
      <sheetName val="2009 max model"/>
      <sheetName val="TDC"/>
      <sheetName val="Purchase Prices"/>
      <sheetName val="Award List 2007"/>
      <sheetName val="Cumulative"/>
      <sheetName val="Budget &amp; Staffing"/>
    </sheetNames>
    <sheetDataSet>
      <sheetData sheetId="0">
        <row r="107">
          <cell r="R107">
            <v>347742.8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UW Concerns"/>
      <sheetName val="TC Check"/>
      <sheetName val="General"/>
      <sheetName val="Proforma"/>
      <sheetName val="Cost"/>
      <sheetName val="Fifteen"/>
      <sheetName val="Summary"/>
      <sheetName val="Fed Subsidy"/>
      <sheetName val="Worksheet"/>
      <sheetName val="Points"/>
      <sheetName val="Targeting"/>
      <sheetName val="EBHSF"/>
      <sheetName val="Exhibit H"/>
      <sheetName val="PIS1"/>
      <sheetName val="PIS2"/>
      <sheetName val="PIS3"/>
      <sheetName val="PIS4"/>
      <sheetName val="Last"/>
      <sheetName val="Module1"/>
      <sheetName val="Module3"/>
      <sheetName val="Module2"/>
    </sheetNames>
    <sheetDataSet>
      <sheetData sheetId="3">
        <row r="2">
          <cell r="C2" t="str">
            <v>Applewood Villas</v>
          </cell>
        </row>
        <row r="3">
          <cell r="C3" t="str">
            <v>12056</v>
          </cell>
        </row>
        <row r="5">
          <cell r="E5" t="str">
            <v>T. Kevin Connelly </v>
          </cell>
        </row>
        <row r="6">
          <cell r="C6" t="str">
            <v>Oconee</v>
          </cell>
          <cell r="E6" t="str">
            <v>803-798-0572</v>
          </cell>
        </row>
        <row r="7">
          <cell r="K7">
            <v>50</v>
          </cell>
        </row>
        <row r="8">
          <cell r="K8">
            <v>50</v>
          </cell>
        </row>
        <row r="9">
          <cell r="C9" t="str">
            <v>Family</v>
          </cell>
        </row>
      </sheetData>
      <sheetData sheetId="9">
        <row r="44">
          <cell r="H44">
            <v>543770.56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UW Concerns"/>
      <sheetName val="TC Check"/>
      <sheetName val="General"/>
      <sheetName val="Proforma"/>
      <sheetName val="Cost"/>
      <sheetName val="Fifteen"/>
      <sheetName val="Summary"/>
      <sheetName val="Fed Subsidy"/>
      <sheetName val="Worksheet"/>
      <sheetName val="Points"/>
      <sheetName val="Targeting"/>
      <sheetName val="EBHSF"/>
      <sheetName val="Exhibit H"/>
      <sheetName val="PIS1"/>
      <sheetName val="PIS2"/>
      <sheetName val="PIS3"/>
      <sheetName val="PIS4"/>
      <sheetName val="Last"/>
      <sheetName val="Module1"/>
      <sheetName val="Module3"/>
      <sheetName val="Module2"/>
    </sheetNames>
    <sheetDataSet>
      <sheetData sheetId="3">
        <row r="2">
          <cell r="C2" t="str">
            <v>Wateree Villas</v>
          </cell>
        </row>
        <row r="3">
          <cell r="C3" t="str">
            <v>12013</v>
          </cell>
        </row>
        <row r="5">
          <cell r="E5" t="str">
            <v>Jeff Lyon</v>
          </cell>
        </row>
        <row r="6">
          <cell r="C6" t="str">
            <v>Kershaw</v>
          </cell>
          <cell r="E6" t="str">
            <v>910-256-6600</v>
          </cell>
        </row>
        <row r="7">
          <cell r="K7">
            <v>80</v>
          </cell>
        </row>
        <row r="8">
          <cell r="K8">
            <v>80</v>
          </cell>
        </row>
        <row r="9">
          <cell r="C9" t="str">
            <v>Family</v>
          </cell>
        </row>
      </sheetData>
      <sheetData sheetId="9">
        <row r="44">
          <cell r="H44">
            <v>598692.42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UW Concerns"/>
      <sheetName val="TC Check"/>
      <sheetName val="General"/>
      <sheetName val="Proforma"/>
      <sheetName val="Cost"/>
      <sheetName val="Fifteen"/>
      <sheetName val="Summary"/>
      <sheetName val="Fed Subsidy"/>
      <sheetName val="Worksheet"/>
      <sheetName val="Points"/>
      <sheetName val="Targeting"/>
      <sheetName val="EBHSF"/>
      <sheetName val="Exhibit H"/>
      <sheetName val="PIS1"/>
      <sheetName val="PIS2"/>
      <sheetName val="PIS3"/>
      <sheetName val="PIS4"/>
      <sheetName val="Last"/>
      <sheetName val="Module1"/>
      <sheetName val="Module3"/>
      <sheetName val="Module2"/>
    </sheetNames>
    <sheetDataSet>
      <sheetData sheetId="3">
        <row r="2">
          <cell r="C2" t="str">
            <v>Sterling Ridge</v>
          </cell>
        </row>
        <row r="3">
          <cell r="C3" t="str">
            <v>12029</v>
          </cell>
        </row>
        <row r="5">
          <cell r="E5" t="str">
            <v>Clyde T. Windsor</v>
          </cell>
        </row>
        <row r="6">
          <cell r="C6" t="str">
            <v>Greenwood</v>
          </cell>
          <cell r="E6" t="str">
            <v>334-727-2340</v>
          </cell>
        </row>
        <row r="7">
          <cell r="K7">
            <v>39</v>
          </cell>
        </row>
        <row r="8">
          <cell r="K8">
            <v>39</v>
          </cell>
        </row>
        <row r="9">
          <cell r="C9" t="str">
            <v>Family</v>
          </cell>
        </row>
      </sheetData>
      <sheetData sheetId="9">
        <row r="44">
          <cell r="H44">
            <v>850000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UW Concerns"/>
      <sheetName val="TC Check"/>
      <sheetName val="General"/>
      <sheetName val="Proforma"/>
      <sheetName val="Cost"/>
      <sheetName val="Fifteen"/>
      <sheetName val="Summary"/>
      <sheetName val="Fed Subsidy"/>
      <sheetName val="Worksheet"/>
      <sheetName val="Points"/>
      <sheetName val="Targeting"/>
      <sheetName val="EBHSF"/>
      <sheetName val="Exhibit H"/>
      <sheetName val="PIS1"/>
      <sheetName val="PIS2"/>
      <sheetName val="PIS3"/>
      <sheetName val="PIS4"/>
      <sheetName val="Last"/>
      <sheetName val="Module1"/>
      <sheetName val="Module3"/>
      <sheetName val="Module2"/>
    </sheetNames>
    <sheetDataSet>
      <sheetData sheetId="3">
        <row r="2">
          <cell r="C2" t="str">
            <v>Ehrhardt Place</v>
          </cell>
        </row>
        <row r="3">
          <cell r="C3" t="str">
            <v>12063</v>
          </cell>
        </row>
        <row r="5">
          <cell r="E5" t="str">
            <v>Danny Ellis</v>
          </cell>
        </row>
        <row r="6">
          <cell r="C6" t="str">
            <v>Bamberg</v>
          </cell>
          <cell r="E6" t="str">
            <v>704-357-6000</v>
          </cell>
        </row>
        <row r="7">
          <cell r="K7">
            <v>16</v>
          </cell>
        </row>
        <row r="8">
          <cell r="K8">
            <v>16</v>
          </cell>
        </row>
        <row r="9">
          <cell r="C9" t="str">
            <v>Older Persons</v>
          </cell>
        </row>
      </sheetData>
      <sheetData sheetId="9">
        <row r="44">
          <cell r="H44">
            <v>120904.18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UW Concerns"/>
      <sheetName val="TC Check"/>
      <sheetName val="General"/>
      <sheetName val="Proforma"/>
      <sheetName val="Cost"/>
      <sheetName val="Fifteen"/>
      <sheetName val="Summary"/>
      <sheetName val="Fed Subsidy"/>
      <sheetName val="Worksheet"/>
      <sheetName val="Points"/>
      <sheetName val="Targeting"/>
      <sheetName val="EBHSF"/>
      <sheetName val="Exhibit H"/>
      <sheetName val="PIS1"/>
      <sheetName val="PIS2"/>
      <sheetName val="PIS3"/>
      <sheetName val="PIS4"/>
      <sheetName val="Last"/>
      <sheetName val="Module1"/>
      <sheetName val="Module3"/>
      <sheetName val="Module2"/>
    </sheetNames>
    <sheetDataSet>
      <sheetData sheetId="3">
        <row r="2">
          <cell r="C2" t="str">
            <v>Peachtree Apartments</v>
          </cell>
        </row>
        <row r="3">
          <cell r="C3" t="str">
            <v>12062</v>
          </cell>
        </row>
        <row r="5">
          <cell r="E5" t="str">
            <v>Mel Melton</v>
          </cell>
        </row>
        <row r="6">
          <cell r="C6" t="str">
            <v>Cherokee</v>
          </cell>
          <cell r="E6" t="str">
            <v>704-357-6000</v>
          </cell>
        </row>
        <row r="7">
          <cell r="K7">
            <v>28</v>
          </cell>
        </row>
        <row r="8">
          <cell r="K8">
            <v>28</v>
          </cell>
        </row>
        <row r="9">
          <cell r="C9" t="str">
            <v>Family</v>
          </cell>
        </row>
      </sheetData>
      <sheetData sheetId="9">
        <row r="44">
          <cell r="H44">
            <v>220225.26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UW Concerns"/>
      <sheetName val="TC Check"/>
      <sheetName val="General"/>
      <sheetName val="Proforma"/>
      <sheetName val="Cost"/>
      <sheetName val="Fifteen"/>
      <sheetName val="Summary"/>
      <sheetName val="Fed Subsidy"/>
      <sheetName val="Worksheet"/>
      <sheetName val="Points"/>
      <sheetName val="Targeting"/>
      <sheetName val="EBHSF"/>
      <sheetName val="Exhibit H"/>
      <sheetName val="PIS1"/>
      <sheetName val="PIS2"/>
      <sheetName val="PIS3"/>
      <sheetName val="PIS4"/>
      <sheetName val="Last"/>
      <sheetName val="Module1"/>
      <sheetName val="Module3"/>
      <sheetName val="Module2"/>
    </sheetNames>
    <sheetDataSet>
      <sheetData sheetId="3">
        <row r="2">
          <cell r="C2" t="str">
            <v>Landwood Ridge</v>
          </cell>
        </row>
        <row r="3">
          <cell r="C3" t="str">
            <v>12079</v>
          </cell>
        </row>
        <row r="5">
          <cell r="E5" t="str">
            <v>Kathi Dewitt</v>
          </cell>
        </row>
        <row r="6">
          <cell r="C6" t="str">
            <v>Greenville</v>
          </cell>
          <cell r="E6" t="str">
            <v>803-731-3877</v>
          </cell>
        </row>
        <row r="7">
          <cell r="K7">
            <v>48</v>
          </cell>
        </row>
        <row r="8">
          <cell r="K8">
            <v>48</v>
          </cell>
        </row>
        <row r="9">
          <cell r="C9" t="str">
            <v>Older Persons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UW Concerns"/>
      <sheetName val="TC Check"/>
      <sheetName val="General"/>
      <sheetName val="Proforma"/>
      <sheetName val="Cost"/>
      <sheetName val="Fifteen"/>
      <sheetName val="Summary"/>
      <sheetName val="Fed Subsidy"/>
      <sheetName val="Worksheet"/>
      <sheetName val="Points"/>
      <sheetName val="Targeting"/>
      <sheetName val="EBHSF"/>
      <sheetName val="Exhibit H"/>
      <sheetName val="PIS1"/>
      <sheetName val="PIS2"/>
      <sheetName val="PIS3"/>
      <sheetName val="PIS4"/>
      <sheetName val="Last"/>
      <sheetName val="Module1"/>
      <sheetName val="Module3"/>
      <sheetName val="Module2"/>
    </sheetNames>
    <sheetDataSet>
      <sheetData sheetId="3">
        <row r="2">
          <cell r="C2" t="str">
            <v>Cedar Brook Townhomes</v>
          </cell>
        </row>
        <row r="3">
          <cell r="C3" t="str">
            <v>12027</v>
          </cell>
        </row>
        <row r="5">
          <cell r="E5" t="str">
            <v>Shennell Hughes</v>
          </cell>
        </row>
        <row r="6">
          <cell r="C6" t="str">
            <v>Pickens</v>
          </cell>
          <cell r="E6" t="str">
            <v>256-760-9624</v>
          </cell>
        </row>
        <row r="7">
          <cell r="K7">
            <v>39</v>
          </cell>
        </row>
        <row r="8">
          <cell r="K8">
            <v>39</v>
          </cell>
        </row>
        <row r="9">
          <cell r="C9" t="str">
            <v>Family</v>
          </cell>
        </row>
      </sheetData>
      <sheetData sheetId="9">
        <row r="44">
          <cell r="H44">
            <v>850000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TC Check"/>
      <sheetName val="General"/>
      <sheetName val="Proforma"/>
      <sheetName val="Cost"/>
      <sheetName val="Fifteen"/>
      <sheetName val="Summary"/>
      <sheetName val="Fed Subsidy"/>
      <sheetName val="Worksheet"/>
      <sheetName val="Points"/>
      <sheetName val="Targeting"/>
      <sheetName val="EBHSF"/>
      <sheetName val="Exhibit H"/>
      <sheetName val="PIS1"/>
      <sheetName val="PIS2"/>
      <sheetName val="PIS3"/>
      <sheetName val="PIS4"/>
      <sheetName val="Last"/>
      <sheetName val="Module1"/>
      <sheetName val="Module3"/>
      <sheetName val="Module2"/>
      <sheetName val="UW Concerns "/>
    </sheetNames>
    <sheetDataSet>
      <sheetData sheetId="2">
        <row r="2">
          <cell r="C2" t="str">
            <v>Windtree Heights</v>
          </cell>
        </row>
        <row r="3">
          <cell r="C3" t="str">
            <v>12012</v>
          </cell>
        </row>
        <row r="5">
          <cell r="E5" t="str">
            <v>Sarah Niemann</v>
          </cell>
        </row>
        <row r="6">
          <cell r="C6" t="str">
            <v>Greenwood </v>
          </cell>
          <cell r="E6" t="str">
            <v>678-296-1800</v>
          </cell>
        </row>
        <row r="7">
          <cell r="K7">
            <v>55</v>
          </cell>
        </row>
        <row r="8">
          <cell r="K8">
            <v>55</v>
          </cell>
        </row>
        <row r="9">
          <cell r="C9" t="str">
            <v>Family</v>
          </cell>
        </row>
      </sheetData>
      <sheetData sheetId="8">
        <row r="44">
          <cell r="H44">
            <v>849642.26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TC Check"/>
      <sheetName val="UW Concerns"/>
      <sheetName val="General"/>
      <sheetName val="Proforma"/>
      <sheetName val="Cost"/>
      <sheetName val="Fifteen"/>
      <sheetName val="Summary"/>
      <sheetName val="Fed Subsidy"/>
      <sheetName val="Worksheet"/>
      <sheetName val="Points"/>
      <sheetName val="Targeting"/>
      <sheetName val="EBHSF"/>
      <sheetName val="Exhibit H"/>
      <sheetName val="PIS1"/>
      <sheetName val="PIS2"/>
      <sheetName val="PIS3"/>
      <sheetName val="PIS4"/>
      <sheetName val="Last"/>
      <sheetName val="Module1"/>
      <sheetName val="Module3"/>
      <sheetName val="Module2"/>
    </sheetNames>
    <sheetDataSet>
      <sheetData sheetId="3">
        <row r="2">
          <cell r="C2" t="str">
            <v>Central Heights</v>
          </cell>
        </row>
        <row r="3">
          <cell r="C3" t="str">
            <v>12011</v>
          </cell>
        </row>
        <row r="5">
          <cell r="E5" t="str">
            <v>Sarah Niemann</v>
          </cell>
        </row>
        <row r="6">
          <cell r="C6" t="str">
            <v>Dorchester</v>
          </cell>
          <cell r="E6" t="str">
            <v>678-296-1800</v>
          </cell>
        </row>
        <row r="7">
          <cell r="K7">
            <v>55</v>
          </cell>
        </row>
        <row r="8">
          <cell r="K8">
            <v>55</v>
          </cell>
        </row>
        <row r="9">
          <cell r="C9" t="str">
            <v>Family</v>
          </cell>
        </row>
      </sheetData>
      <sheetData sheetId="9">
        <row r="44">
          <cell r="H44">
            <v>839886.08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UW Concerns"/>
      <sheetName val="TC Check"/>
      <sheetName val="General"/>
      <sheetName val="Proforma"/>
      <sheetName val="Cost"/>
      <sheetName val="Fifteen"/>
      <sheetName val="Summary"/>
      <sheetName val="Fed Subsidy"/>
      <sheetName val="Worksheet"/>
      <sheetName val="Points"/>
      <sheetName val="Targeting"/>
      <sheetName val="EBHSF"/>
      <sheetName val="Exhibit H"/>
      <sheetName val="PIS1"/>
      <sheetName val="PIS2"/>
      <sheetName val="PIS3"/>
      <sheetName val="PIS4"/>
      <sheetName val="Last"/>
      <sheetName val="Module1"/>
      <sheetName val="Module3"/>
      <sheetName val="Module2"/>
    </sheetNames>
    <sheetDataSet>
      <sheetData sheetId="3">
        <row r="2">
          <cell r="C2" t="str">
            <v>Saluda Commons</v>
          </cell>
        </row>
        <row r="3">
          <cell r="C3" t="str">
            <v>12025</v>
          </cell>
        </row>
        <row r="5">
          <cell r="E5" t="str">
            <v>Thomas Simons</v>
          </cell>
        </row>
        <row r="6">
          <cell r="C6" t="str">
            <v>Saluda</v>
          </cell>
          <cell r="E6" t="str">
            <v>614-396-3200</v>
          </cell>
        </row>
        <row r="7">
          <cell r="K7">
            <v>40</v>
          </cell>
        </row>
        <row r="8">
          <cell r="K8">
            <v>40</v>
          </cell>
        </row>
        <row r="9">
          <cell r="C9" t="str">
            <v>Older Persons</v>
          </cell>
        </row>
      </sheetData>
      <sheetData sheetId="9">
        <row r="44">
          <cell r="H44">
            <v>728050.17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UW Concerns"/>
      <sheetName val="TC Check"/>
      <sheetName val="General"/>
      <sheetName val="Proforma"/>
      <sheetName val="Cost"/>
      <sheetName val="Fifteen"/>
      <sheetName val="Summary"/>
      <sheetName val="Fed Subsidy"/>
      <sheetName val="Worksheet"/>
      <sheetName val="Points"/>
      <sheetName val="Targeting"/>
      <sheetName val="EBHSF"/>
      <sheetName val="Exhibit H"/>
      <sheetName val="PIS1"/>
      <sheetName val="PIS2"/>
      <sheetName val="PIS3"/>
      <sheetName val="PIS4"/>
      <sheetName val="Last"/>
      <sheetName val="Module1"/>
      <sheetName val="Module3"/>
      <sheetName val="Module2"/>
    </sheetNames>
    <sheetDataSet>
      <sheetData sheetId="3">
        <row r="2">
          <cell r="C2" t="str">
            <v>Pope Field Terrace </v>
          </cell>
        </row>
        <row r="3">
          <cell r="C3" t="str">
            <v>12059</v>
          </cell>
        </row>
        <row r="5">
          <cell r="E5" t="str">
            <v>Hollis Fitch</v>
          </cell>
        </row>
        <row r="6">
          <cell r="C6" t="str">
            <v>Pickens</v>
          </cell>
          <cell r="E6" t="str">
            <v>704-335-9112</v>
          </cell>
        </row>
        <row r="7">
          <cell r="K7">
            <v>55</v>
          </cell>
        </row>
        <row r="8">
          <cell r="K8">
            <v>55</v>
          </cell>
        </row>
        <row r="9">
          <cell r="C9" t="str">
            <v>Family</v>
          </cell>
        </row>
      </sheetData>
      <sheetData sheetId="9">
        <row r="44">
          <cell r="H44">
            <v>816518.29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UW Concerns"/>
      <sheetName val="TC Check"/>
      <sheetName val="General"/>
      <sheetName val="Proforma"/>
      <sheetName val="Cost"/>
      <sheetName val="Fifteen"/>
      <sheetName val="Summary"/>
      <sheetName val="Fed Subsidy"/>
      <sheetName val="Worksheet"/>
      <sheetName val="Points"/>
      <sheetName val="Targeting"/>
      <sheetName val="EBHSF"/>
      <sheetName val="Exhibit H"/>
      <sheetName val="PIS1"/>
      <sheetName val="PIS2"/>
      <sheetName val="PIS3"/>
      <sheetName val="PIS4"/>
      <sheetName val="Last"/>
      <sheetName val="Module1"/>
      <sheetName val="Module3"/>
      <sheetName val="Module2"/>
    </sheetNames>
    <sheetDataSet>
      <sheetData sheetId="3">
        <row r="2">
          <cell r="C2" t="str">
            <v>Fairgrounds Senior Village</v>
          </cell>
        </row>
        <row r="3">
          <cell r="C3" t="str">
            <v>12030</v>
          </cell>
        </row>
        <row r="5">
          <cell r="E5" t="str">
            <v>Josh Thomason</v>
          </cell>
        </row>
        <row r="6">
          <cell r="C6" t="str">
            <v>Laurens</v>
          </cell>
          <cell r="E6" t="str">
            <v>404-202-1357</v>
          </cell>
        </row>
        <row r="7">
          <cell r="K7">
            <v>42</v>
          </cell>
        </row>
        <row r="8">
          <cell r="K8">
            <v>42</v>
          </cell>
        </row>
        <row r="9">
          <cell r="C9" t="str">
            <v>Older Persons</v>
          </cell>
        </row>
      </sheetData>
      <sheetData sheetId="9">
        <row r="44">
          <cell r="H44">
            <v>678970.43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UW Concerns "/>
      <sheetName val="TC Check"/>
      <sheetName val="General"/>
      <sheetName val="Proforma"/>
      <sheetName val="Cost"/>
      <sheetName val="Fifteen"/>
      <sheetName val="Summary"/>
      <sheetName val="Fed Subsidy"/>
      <sheetName val="Worksheet"/>
      <sheetName val="Points"/>
      <sheetName val="Targeting"/>
      <sheetName val="EBHSF"/>
      <sheetName val="Exhibit H"/>
      <sheetName val="PIS1"/>
      <sheetName val="PIS2"/>
      <sheetName val="PIS3"/>
      <sheetName val="PIS4"/>
      <sheetName val="Last"/>
      <sheetName val="Module1"/>
      <sheetName val="Module3"/>
      <sheetName val="Module2"/>
    </sheetNames>
    <sheetDataSet>
      <sheetData sheetId="3">
        <row r="2">
          <cell r="C2" t="str">
            <v>Pebblebrook Place</v>
          </cell>
        </row>
        <row r="3">
          <cell r="C3" t="str">
            <v>12057</v>
          </cell>
        </row>
        <row r="5">
          <cell r="E5" t="str">
            <v>T. Kevin Connelly</v>
          </cell>
        </row>
        <row r="6">
          <cell r="C6" t="str">
            <v>Newberry</v>
          </cell>
          <cell r="E6" t="str">
            <v>803-798-0572</v>
          </cell>
        </row>
        <row r="7">
          <cell r="K7">
            <v>48</v>
          </cell>
        </row>
        <row r="8">
          <cell r="K8">
            <v>48</v>
          </cell>
        </row>
        <row r="9">
          <cell r="C9" t="str">
            <v>Family</v>
          </cell>
        </row>
      </sheetData>
      <sheetData sheetId="9">
        <row r="44">
          <cell r="H44">
            <v>720797.11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UW Concerns"/>
      <sheetName val="TC Check"/>
      <sheetName val="General"/>
      <sheetName val="Proforma"/>
      <sheetName val="Cost"/>
      <sheetName val="Fifteen"/>
      <sheetName val="Summary"/>
      <sheetName val="Fed Subsidy"/>
      <sheetName val="Worksheet"/>
      <sheetName val="Points"/>
      <sheetName val="Targeting"/>
      <sheetName val="EBHSF"/>
      <sheetName val="Exhibit H"/>
      <sheetName val="PIS1"/>
      <sheetName val="PIS2"/>
      <sheetName val="PIS3"/>
      <sheetName val="PIS4"/>
      <sheetName val="Last"/>
      <sheetName val="Module1"/>
      <sheetName val="Module3"/>
      <sheetName val="Module2"/>
    </sheetNames>
    <sheetDataSet>
      <sheetData sheetId="3">
        <row r="2">
          <cell r="C2" t="str">
            <v>Serenity Place</v>
          </cell>
        </row>
        <row r="3">
          <cell r="C3" t="str">
            <v>12039</v>
          </cell>
        </row>
        <row r="5">
          <cell r="E5" t="str">
            <v>Patricia Dobbins</v>
          </cell>
        </row>
        <row r="6">
          <cell r="C6" t="str">
            <v>Oconee</v>
          </cell>
          <cell r="E6" t="str">
            <v>256-848-6054</v>
          </cell>
        </row>
        <row r="7">
          <cell r="K7">
            <v>47</v>
          </cell>
        </row>
        <row r="8">
          <cell r="K8">
            <v>47</v>
          </cell>
        </row>
        <row r="9">
          <cell r="C9" t="str">
            <v>Older Persons</v>
          </cell>
        </row>
      </sheetData>
      <sheetData sheetId="9">
        <row r="44">
          <cell r="H44">
            <v>709387.4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PageLayoutView="0" workbookViewId="0" topLeftCell="A1">
      <selection activeCell="A2" sqref="A2:I2"/>
    </sheetView>
  </sheetViews>
  <sheetFormatPr defaultColWidth="20.00390625" defaultRowHeight="15"/>
  <cols>
    <col min="1" max="1" width="9.140625" style="8" customWidth="1"/>
    <col min="2" max="2" width="25.57421875" style="8" bestFit="1" customWidth="1"/>
    <col min="3" max="3" width="19.421875" style="8" customWidth="1"/>
    <col min="4" max="4" width="20.00390625" style="8" customWidth="1"/>
    <col min="5" max="5" width="16.7109375" style="8" customWidth="1"/>
    <col min="6" max="6" width="15.7109375" style="8" bestFit="1" customWidth="1"/>
    <col min="7" max="7" width="14.57421875" style="8" customWidth="1"/>
    <col min="8" max="8" width="9.421875" style="8" bestFit="1" customWidth="1"/>
    <col min="9" max="9" width="7.57421875" style="8" customWidth="1"/>
    <col min="10" max="10" width="14.00390625" style="8" bestFit="1" customWidth="1"/>
    <col min="11" max="253" width="9.140625" style="8" customWidth="1"/>
    <col min="254" max="254" width="25.57421875" style="8" bestFit="1" customWidth="1"/>
    <col min="255" max="255" width="19.421875" style="8" customWidth="1"/>
    <col min="256" max="16384" width="20.00390625" style="8" customWidth="1"/>
  </cols>
  <sheetData>
    <row r="1" spans="1:9" ht="17.25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22.5">
      <c r="A2" s="20" t="s">
        <v>1</v>
      </c>
      <c r="B2" s="20"/>
      <c r="C2" s="20"/>
      <c r="D2" s="20"/>
      <c r="E2" s="20"/>
      <c r="F2" s="20"/>
      <c r="G2" s="20"/>
      <c r="H2" s="20"/>
      <c r="I2" s="20"/>
    </row>
    <row r="3" spans="2:4" ht="13.5">
      <c r="B3" s="1"/>
      <c r="C3" s="9"/>
      <c r="D3" s="9"/>
    </row>
    <row r="4" spans="1:9" ht="26.2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</row>
    <row r="5" spans="1:10" ht="13.5">
      <c r="A5" s="3" t="str">
        <f>'[4]General'!$C$3</f>
        <v>12011</v>
      </c>
      <c r="B5" s="4" t="str">
        <f>'[4]General'!$C$2</f>
        <v>Central Heights</v>
      </c>
      <c r="C5" s="13" t="str">
        <f>'[4]General'!$E$5</f>
        <v>Sarah Niemann</v>
      </c>
      <c r="D5" s="13" t="str">
        <f>'[4]General'!$E$6</f>
        <v>678-296-1800</v>
      </c>
      <c r="E5" s="13" t="str">
        <f>'[4]General'!$C$6</f>
        <v>Dorchester</v>
      </c>
      <c r="F5" s="15">
        <f>'[4]Worksheet'!$H$44</f>
        <v>839886.08</v>
      </c>
      <c r="G5" s="4" t="str">
        <f>'[4]General'!$C$9</f>
        <v>Family</v>
      </c>
      <c r="H5" s="13">
        <f>'[4]General'!$K$8</f>
        <v>55</v>
      </c>
      <c r="I5" s="13">
        <f>'[4]General'!$K$7</f>
        <v>55</v>
      </c>
      <c r="J5" s="10"/>
    </row>
    <row r="6" spans="1:10" ht="13.5">
      <c r="A6" s="3" t="str">
        <f>'[3]General'!$C$3</f>
        <v>12012</v>
      </c>
      <c r="B6" s="4" t="str">
        <f>'[3]General'!$C$2</f>
        <v>Windtree Heights</v>
      </c>
      <c r="C6" s="13" t="str">
        <f>'[3]General'!$E$5</f>
        <v>Sarah Niemann</v>
      </c>
      <c r="D6" s="13" t="str">
        <f>'[3]General'!$E$6</f>
        <v>678-296-1800</v>
      </c>
      <c r="E6" s="13" t="str">
        <f>'[3]General'!$C$6</f>
        <v>Greenwood </v>
      </c>
      <c r="F6" s="15">
        <f>'[3]Worksheet'!$H$44</f>
        <v>849642.26</v>
      </c>
      <c r="G6" s="4" t="str">
        <f>'[3]General'!$C$9</f>
        <v>Family</v>
      </c>
      <c r="H6" s="13">
        <f>'[3]General'!$K$8</f>
        <v>55</v>
      </c>
      <c r="I6" s="13">
        <f>'[3]General'!$K$7</f>
        <v>55</v>
      </c>
      <c r="J6" s="10"/>
    </row>
    <row r="7" spans="1:10" ht="13.5">
      <c r="A7" s="6" t="str">
        <f>'[13]General'!$C$3</f>
        <v>12013</v>
      </c>
      <c r="B7" s="4" t="str">
        <f>'[13]General'!$C$2</f>
        <v>Wateree Villas</v>
      </c>
      <c r="C7" s="13" t="str">
        <f>'[13]General'!$E$5</f>
        <v>Jeff Lyon</v>
      </c>
      <c r="D7" s="13" t="str">
        <f>'[13]General'!$E$6</f>
        <v>910-256-6600</v>
      </c>
      <c r="E7" s="13" t="str">
        <f>'[13]General'!$C$6</f>
        <v>Kershaw</v>
      </c>
      <c r="F7" s="18">
        <f>'[13]Worksheet'!$H$44</f>
        <v>598692.42</v>
      </c>
      <c r="G7" s="4" t="str">
        <f>'[13]General'!$C$9</f>
        <v>Family</v>
      </c>
      <c r="H7" s="13">
        <f>'[13]General'!$K$8</f>
        <v>80</v>
      </c>
      <c r="I7" s="13">
        <f>'[13]General'!$K$7</f>
        <v>80</v>
      </c>
      <c r="J7" s="10"/>
    </row>
    <row r="8" spans="1:10" ht="13.5">
      <c r="A8" s="3" t="str">
        <f>'[5]General'!$C$3</f>
        <v>12025</v>
      </c>
      <c r="B8" s="4" t="str">
        <f>'[5]General'!$C$2</f>
        <v>Saluda Commons</v>
      </c>
      <c r="C8" s="13" t="str">
        <f>'[5]General'!$E$5</f>
        <v>Thomas Simons</v>
      </c>
      <c r="D8" s="13" t="str">
        <f>'[5]General'!$E$6</f>
        <v>614-396-3200</v>
      </c>
      <c r="E8" s="13" t="str">
        <f>'[5]General'!$C$6</f>
        <v>Saluda</v>
      </c>
      <c r="F8" s="15">
        <f>'[5]Worksheet'!$H$44</f>
        <v>728050.17</v>
      </c>
      <c r="G8" s="4" t="str">
        <f>'[5]General'!$C$9</f>
        <v>Older Persons</v>
      </c>
      <c r="H8" s="13">
        <f>'[5]General'!$K$8</f>
        <v>40</v>
      </c>
      <c r="I8" s="13">
        <f>'[5]General'!$K$7</f>
        <v>40</v>
      </c>
      <c r="J8" s="10"/>
    </row>
    <row r="9" spans="1:10" ht="13.5">
      <c r="A9" s="3" t="str">
        <f>'[1]General'!$C$3</f>
        <v>12026</v>
      </c>
      <c r="B9" s="4" t="str">
        <f>'[1]General'!$C$2</f>
        <v>Seneca Heights</v>
      </c>
      <c r="C9" s="13" t="str">
        <f>'[1]General'!$E$5</f>
        <v>Shennell Hughes</v>
      </c>
      <c r="D9" s="13" t="str">
        <f>'[1]General'!$E$6</f>
        <v>256-760-9624</v>
      </c>
      <c r="E9" s="13" t="str">
        <f>'[1]General'!$C$6</f>
        <v>Oconee</v>
      </c>
      <c r="F9" s="15">
        <f>'[1]Worksheet'!$H$44</f>
        <v>850000</v>
      </c>
      <c r="G9" s="4" t="str">
        <f>'[1]General'!$C$9</f>
        <v>Family</v>
      </c>
      <c r="H9" s="13">
        <f>'[1]General'!$K$8</f>
        <v>39</v>
      </c>
      <c r="I9" s="13">
        <f>'[1]General'!$K$7</f>
        <v>39</v>
      </c>
      <c r="J9" s="10"/>
    </row>
    <row r="10" spans="1:10" ht="13.5">
      <c r="A10" s="3" t="str">
        <f>'[2]General'!$C$3</f>
        <v>12027</v>
      </c>
      <c r="B10" s="4" t="str">
        <f>'[2]General'!$C$2</f>
        <v>Cedar Brook Townhomes</v>
      </c>
      <c r="C10" s="13" t="str">
        <f>'[2]General'!$E$5</f>
        <v>Shennell Hughes</v>
      </c>
      <c r="D10" s="13" t="str">
        <f>'[2]General'!$E$6</f>
        <v>256-760-9624</v>
      </c>
      <c r="E10" s="13" t="str">
        <f>'[2]General'!$C$6</f>
        <v>Pickens</v>
      </c>
      <c r="F10" s="15">
        <f>'[2]Worksheet'!$H$44</f>
        <v>850000</v>
      </c>
      <c r="G10" s="4" t="str">
        <f>'[2]General'!$C$9</f>
        <v>Family</v>
      </c>
      <c r="H10" s="13">
        <f>'[2]General'!$K$8</f>
        <v>39</v>
      </c>
      <c r="I10" s="13">
        <f>'[2]General'!$K$7</f>
        <v>39</v>
      </c>
      <c r="J10" s="10"/>
    </row>
    <row r="11" spans="1:10" ht="13.5">
      <c r="A11" s="3" t="str">
        <f>'[14]General'!$C$3</f>
        <v>12029</v>
      </c>
      <c r="B11" s="4" t="str">
        <f>'[14]General'!$C$2</f>
        <v>Sterling Ridge</v>
      </c>
      <c r="C11" s="13" t="str">
        <f>'[14]General'!$E$5</f>
        <v>Clyde T. Windsor</v>
      </c>
      <c r="D11" s="13" t="str">
        <f>'[14]General'!$E$6</f>
        <v>334-727-2340</v>
      </c>
      <c r="E11" s="13" t="str">
        <f>'[14]General'!$C$6</f>
        <v>Greenwood</v>
      </c>
      <c r="F11" s="18">
        <f>'[14]Worksheet'!$H$44</f>
        <v>850000</v>
      </c>
      <c r="G11" s="4" t="str">
        <f>'[14]General'!$C$9</f>
        <v>Family</v>
      </c>
      <c r="H11" s="13">
        <f>'[14]General'!$K$8</f>
        <v>39</v>
      </c>
      <c r="I11" s="13">
        <f>'[14]General'!$K$7</f>
        <v>39</v>
      </c>
      <c r="J11" s="10"/>
    </row>
    <row r="12" spans="1:10" ht="13.5">
      <c r="A12" s="3" t="str">
        <f>'[7]General'!$C$3</f>
        <v>12030</v>
      </c>
      <c r="B12" s="4" t="str">
        <f>'[7]General'!$C$2</f>
        <v>Fairgrounds Senior Village</v>
      </c>
      <c r="C12" s="13" t="str">
        <f>'[7]General'!$E$5</f>
        <v>Josh Thomason</v>
      </c>
      <c r="D12" s="13" t="str">
        <f>'[7]General'!$E$6</f>
        <v>404-202-1357</v>
      </c>
      <c r="E12" s="13" t="str">
        <f>'[7]General'!$C$6</f>
        <v>Laurens</v>
      </c>
      <c r="F12" s="15">
        <f>'[7]Worksheet'!$H$44</f>
        <v>678970.43</v>
      </c>
      <c r="G12" s="4" t="str">
        <f>'[7]General'!$C$9</f>
        <v>Older Persons</v>
      </c>
      <c r="H12" s="13">
        <f>'[7]General'!$K$8</f>
        <v>42</v>
      </c>
      <c r="I12" s="13">
        <f>'[7]General'!$K$7</f>
        <v>42</v>
      </c>
      <c r="J12" s="10"/>
    </row>
    <row r="13" spans="1:10" ht="13.5">
      <c r="A13" s="3" t="str">
        <f>'[9]General'!$C$3</f>
        <v>12039</v>
      </c>
      <c r="B13" s="4" t="str">
        <f>'[9]General'!$C$2</f>
        <v>Serenity Place</v>
      </c>
      <c r="C13" s="13" t="str">
        <f>'[9]General'!$E$5</f>
        <v>Patricia Dobbins</v>
      </c>
      <c r="D13" s="13" t="str">
        <f>'[9]General'!$E$6</f>
        <v>256-848-6054</v>
      </c>
      <c r="E13" s="13" t="str">
        <f>'[9]General'!$C$6</f>
        <v>Oconee</v>
      </c>
      <c r="F13" s="18">
        <f>'[9]Worksheet'!$H$44</f>
        <v>709387.4</v>
      </c>
      <c r="G13" s="4" t="str">
        <f>'[9]General'!$C$9</f>
        <v>Older Persons</v>
      </c>
      <c r="H13" s="13">
        <f>'[9]General'!$K$8</f>
        <v>47</v>
      </c>
      <c r="I13" s="13">
        <f>'[9]General'!$K$7</f>
        <v>47</v>
      </c>
      <c r="J13" s="10"/>
    </row>
    <row r="14" spans="1:10" ht="13.5">
      <c r="A14" s="3" t="str">
        <f>'[12]General'!$C$3</f>
        <v>12056</v>
      </c>
      <c r="B14" s="4" t="str">
        <f>'[12]General'!$C$2</f>
        <v>Applewood Villas</v>
      </c>
      <c r="C14" s="13" t="str">
        <f>'[12]General'!$E$5</f>
        <v>T. Kevin Connelly </v>
      </c>
      <c r="D14" s="13" t="str">
        <f>'[12]General'!$E$6</f>
        <v>803-798-0572</v>
      </c>
      <c r="E14" s="13" t="str">
        <f>'[12]General'!$C$6</f>
        <v>Oconee</v>
      </c>
      <c r="F14" s="18">
        <f>'[12]Worksheet'!$H$44</f>
        <v>543770.56</v>
      </c>
      <c r="G14" s="4" t="str">
        <f>'[12]General'!$C$9</f>
        <v>Family</v>
      </c>
      <c r="H14" s="13">
        <f>'[12]General'!$K$8</f>
        <v>50</v>
      </c>
      <c r="I14" s="13">
        <f>'[12]General'!$K$7</f>
        <v>50</v>
      </c>
      <c r="J14" s="10"/>
    </row>
    <row r="15" spans="1:10" ht="13.5">
      <c r="A15" s="3" t="str">
        <f>'[8]General'!$C$3</f>
        <v>12057</v>
      </c>
      <c r="B15" s="4" t="str">
        <f>'[8]General'!$C$2</f>
        <v>Pebblebrook Place</v>
      </c>
      <c r="C15" s="13" t="str">
        <f>'[8]General'!$E$5</f>
        <v>T. Kevin Connelly</v>
      </c>
      <c r="D15" s="13" t="str">
        <f>'[8]General'!$E$6</f>
        <v>803-798-0572</v>
      </c>
      <c r="E15" s="13" t="str">
        <f>'[8]General'!$C$6</f>
        <v>Newberry</v>
      </c>
      <c r="F15" s="15">
        <f>'[8]Worksheet'!$H$44</f>
        <v>720797.11</v>
      </c>
      <c r="G15" s="4" t="str">
        <f>'[8]General'!$C$9</f>
        <v>Family</v>
      </c>
      <c r="H15" s="13">
        <f>'[8]General'!$K$8</f>
        <v>48</v>
      </c>
      <c r="I15" s="13">
        <f>'[8]General'!$K$7</f>
        <v>48</v>
      </c>
      <c r="J15" s="10"/>
    </row>
    <row r="16" spans="1:10" ht="13.5">
      <c r="A16" s="3" t="str">
        <f>'[6]General'!$C$3</f>
        <v>12059</v>
      </c>
      <c r="B16" s="4" t="str">
        <f>'[6]General'!$C$2</f>
        <v>Pope Field Terrace </v>
      </c>
      <c r="C16" s="13" t="str">
        <f>'[6]General'!$E$5</f>
        <v>Hollis Fitch</v>
      </c>
      <c r="D16" s="13" t="str">
        <f>'[6]General'!$E$6</f>
        <v>704-335-9112</v>
      </c>
      <c r="E16" s="13" t="str">
        <f>'[6]General'!$C$6</f>
        <v>Pickens</v>
      </c>
      <c r="F16" s="15">
        <f>'[6]Worksheet'!$H$44</f>
        <v>816518.29</v>
      </c>
      <c r="G16" s="4" t="str">
        <f>'[6]General'!$C$9</f>
        <v>Family</v>
      </c>
      <c r="H16" s="13">
        <f>'[6]General'!$K$8</f>
        <v>55</v>
      </c>
      <c r="I16" s="13">
        <f>'[6]General'!$K$7</f>
        <v>55</v>
      </c>
      <c r="J16" s="10"/>
    </row>
    <row r="17" spans="1:10" ht="13.5">
      <c r="A17" s="6" t="str">
        <f>'[16]General'!$C$3</f>
        <v>12062</v>
      </c>
      <c r="B17" s="4" t="str">
        <f>'[16]General'!$C$2</f>
        <v>Peachtree Apartments</v>
      </c>
      <c r="C17" s="13" t="str">
        <f>'[16]General'!$E$5</f>
        <v>Mel Melton</v>
      </c>
      <c r="D17" s="13" t="str">
        <f>'[16]General'!$E$6</f>
        <v>704-357-6000</v>
      </c>
      <c r="E17" s="13" t="str">
        <f>'[16]General'!$C$6</f>
        <v>Cherokee</v>
      </c>
      <c r="F17" s="15">
        <f>'[16]Worksheet'!$H$44</f>
        <v>220225.26</v>
      </c>
      <c r="G17" s="4" t="str">
        <f>'[16]General'!$C$9</f>
        <v>Family</v>
      </c>
      <c r="H17" s="13">
        <f>'[16]General'!$K$8</f>
        <v>28</v>
      </c>
      <c r="I17" s="13">
        <f>'[16]General'!$K$7</f>
        <v>28</v>
      </c>
      <c r="J17" s="10"/>
    </row>
    <row r="18" spans="1:10" ht="13.5">
      <c r="A18" s="3" t="str">
        <f>'[15]General'!$C$3</f>
        <v>12063</v>
      </c>
      <c r="B18" s="4" t="str">
        <f>'[15]General'!$C$2</f>
        <v>Ehrhardt Place</v>
      </c>
      <c r="C18" s="13" t="str">
        <f>'[15]General'!$E$5</f>
        <v>Danny Ellis</v>
      </c>
      <c r="D18" s="13" t="str">
        <f>'[15]General'!$E$6</f>
        <v>704-357-6000</v>
      </c>
      <c r="E18" s="13" t="str">
        <f>'[15]General'!$C$6</f>
        <v>Bamberg</v>
      </c>
      <c r="F18" s="18">
        <f>'[15]Worksheet'!$H$44</f>
        <v>120904.18</v>
      </c>
      <c r="G18" s="4" t="str">
        <f>'[15]General'!$C$9</f>
        <v>Older Persons</v>
      </c>
      <c r="H18" s="13">
        <f>'[15]General'!$K$8</f>
        <v>16</v>
      </c>
      <c r="I18" s="13">
        <f>'[15]General'!$K$7</f>
        <v>16</v>
      </c>
      <c r="J18" s="10"/>
    </row>
    <row r="19" spans="1:10" ht="13.5">
      <c r="A19" s="3" t="str">
        <f>'[10]General'!$C$3</f>
        <v>12075</v>
      </c>
      <c r="B19" s="4" t="str">
        <f>'[10]General'!$C$2</f>
        <v>Rock Pointe II</v>
      </c>
      <c r="C19" s="13" t="str">
        <f>'[10]General'!$E$5</f>
        <v>Brad Queener</v>
      </c>
      <c r="D19" s="13" t="str">
        <f>'[10]General'!$E$6</f>
        <v>843-222-6483</v>
      </c>
      <c r="E19" s="13" t="str">
        <f>'[10]General'!$C$6</f>
        <v>York</v>
      </c>
      <c r="F19" s="18">
        <v>576525.92</v>
      </c>
      <c r="G19" s="4" t="str">
        <f>'[10]General'!$C$9</f>
        <v>Family</v>
      </c>
      <c r="H19" s="13">
        <f>'[10]General'!$K$8</f>
        <v>40</v>
      </c>
      <c r="I19" s="13">
        <f>'[10]General'!$K$7</f>
        <v>40</v>
      </c>
      <c r="J19" s="10"/>
    </row>
    <row r="20" spans="1:10" ht="13.5">
      <c r="A20" s="3" t="str">
        <f>'[17]General'!$C$3</f>
        <v>12079</v>
      </c>
      <c r="B20" s="4" t="str">
        <f>'[17]General'!$C$2</f>
        <v>Landwood Ridge</v>
      </c>
      <c r="C20" s="13" t="str">
        <f>'[17]General'!$E$5</f>
        <v>Kathi Dewitt</v>
      </c>
      <c r="D20" s="13" t="str">
        <f>'[17]General'!$E$6</f>
        <v>803-731-3877</v>
      </c>
      <c r="E20" s="13" t="str">
        <f>'[17]General'!$C$6</f>
        <v>Greenville</v>
      </c>
      <c r="F20" s="18">
        <f>'[11]All Scores'!R107</f>
        <v>347742.8</v>
      </c>
      <c r="G20" s="4" t="str">
        <f>'[17]General'!$C$9</f>
        <v>Older Persons</v>
      </c>
      <c r="H20" s="13">
        <f>'[17]General'!$K$8</f>
        <v>48</v>
      </c>
      <c r="I20" s="13">
        <f>'[17]General'!$K$7</f>
        <v>48</v>
      </c>
      <c r="J20" s="10"/>
    </row>
    <row r="21" spans="1:10" ht="13.5">
      <c r="A21" s="17"/>
      <c r="B21" s="4"/>
      <c r="C21" s="13"/>
      <c r="D21" s="7"/>
      <c r="E21" s="13"/>
      <c r="F21" s="15"/>
      <c r="G21" s="5"/>
      <c r="H21" s="16"/>
      <c r="I21" s="16"/>
      <c r="J21" s="11"/>
    </row>
    <row r="22" spans="1:10" ht="13.5">
      <c r="A22" s="14"/>
      <c r="B22" s="4"/>
      <c r="C22" s="13"/>
      <c r="D22" s="7"/>
      <c r="E22" s="13"/>
      <c r="F22" s="15">
        <f>SUM(F5:F20)</f>
        <v>10301112.88</v>
      </c>
      <c r="G22" s="5"/>
      <c r="H22" s="15"/>
      <c r="I22" s="15"/>
      <c r="J22" s="12"/>
    </row>
  </sheetData>
  <sheetProtection/>
  <mergeCells count="2">
    <mergeCell ref="A1:I1"/>
    <mergeCell ref="A2:I2"/>
  </mergeCells>
  <printOptions/>
  <pageMargins left="0.7" right="0.7" top="0.75" bottom="0.75" header="0.3" footer="0.3"/>
  <pageSetup fitToHeight="1" fitToWidth="1" horizontalDpi="600" verticalDpi="600" orientation="landscape" scale="88" r:id="rId1"/>
  <headerFooter>
    <oddFooter>&amp;L&amp;Z&amp;F&amp;C&amp;D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 State Housing Finance and Development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Maddox, Jeff  6-9197</dc:creator>
  <cp:keywords/>
  <dc:description/>
  <cp:lastModifiedBy>Johnson, Leanne  6-9194</cp:lastModifiedBy>
  <cp:lastPrinted>2015-01-22T20:07:30Z</cp:lastPrinted>
  <dcterms:created xsi:type="dcterms:W3CDTF">2012-07-06T19:16:39Z</dcterms:created>
  <dcterms:modified xsi:type="dcterms:W3CDTF">2015-01-23T16:47:39Z</dcterms:modified>
  <cp:category/>
  <cp:version/>
  <cp:contentType/>
  <cp:contentStatus/>
</cp:coreProperties>
</file>